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P DEAN\admission criteria\EMS\"/>
    </mc:Choice>
  </mc:AlternateContent>
  <bookViews>
    <workbookView xWindow="0" yWindow="0" windowWidth="28800" windowHeight="11730"/>
  </bookViews>
  <sheets>
    <sheet name="EMSP"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4" i="1" l="1"/>
  <c r="I33" i="1"/>
  <c r="I31" i="1"/>
  <c r="I30" i="1"/>
  <c r="I24" i="1"/>
  <c r="I23" i="1"/>
  <c r="I22" i="1"/>
  <c r="I21" i="1"/>
  <c r="I20" i="1"/>
  <c r="I19" i="1"/>
  <c r="I18" i="1"/>
  <c r="I25" i="1" s="1"/>
  <c r="I10" i="1"/>
  <c r="I9" i="1"/>
  <c r="I8" i="1"/>
  <c r="I11" i="1" s="1"/>
  <c r="I35" i="1" s="1"/>
</calcChain>
</file>

<file path=xl/comments1.xml><?xml version="1.0" encoding="utf-8"?>
<comments xmlns="http://schemas.openxmlformats.org/spreadsheetml/2006/main">
  <authors>
    <author>Kumudu.Fernando</author>
  </authors>
  <commentList>
    <comment ref="B19" authorId="0" shapeId="0">
      <text>
        <r>
          <rPr>
            <b/>
            <sz val="9"/>
            <color indexed="81"/>
            <rFont val="Tahoma"/>
            <family val="2"/>
          </rPr>
          <t xml:space="preserve">MATH 1332, or higher may be used.
</t>
        </r>
      </text>
    </comment>
  </commentList>
</comments>
</file>

<file path=xl/sharedStrings.xml><?xml version="1.0" encoding="utf-8"?>
<sst xmlns="http://schemas.openxmlformats.org/spreadsheetml/2006/main" count="55" uniqueCount="50">
  <si>
    <t>EMERGENCY MEDICAL SCIENCE
 ASSOCIATE OF APPLIED SCIENCE
     Admission Rubric - Fall 2019</t>
  </si>
  <si>
    <t xml:space="preserve">Last Name: </t>
  </si>
  <si>
    <t>First Name:</t>
  </si>
  <si>
    <t>TSC Student ID No:</t>
  </si>
  <si>
    <t>Email:</t>
  </si>
  <si>
    <t xml:space="preserve">^Maximum number of points available is 64
Cells highlighted in Green  and Red are protected and data cannot be entered.
Data Entry fields are highlighted in Yellow
Total points earned calculated by fields in RED.
Student Success Course EDUC1300 is required only if new to college or transferring to tsC with less than 12 college level credits 
</t>
  </si>
  <si>
    <t>A. Assessment Exam (TSI)</t>
  </si>
  <si>
    <t>Section score value</t>
  </si>
  <si>
    <t>Value</t>
  </si>
  <si>
    <t>TSI Section</t>
  </si>
  <si>
    <t>Score</t>
  </si>
  <si>
    <t>Points</t>
  </si>
  <si>
    <t xml:space="preserve">Highest points </t>
  </si>
  <si>
    <t>Math</t>
  </si>
  <si>
    <t>Average points</t>
  </si>
  <si>
    <t>3.600 - 3.799</t>
  </si>
  <si>
    <t>Reading</t>
  </si>
  <si>
    <t>Lowest points</t>
  </si>
  <si>
    <t>Writing (essay)</t>
  </si>
  <si>
    <t xml:space="preserve">Total  Assessment Points </t>
  </si>
  <si>
    <r>
      <t xml:space="preserve">B. Co-Requisite Courses: </t>
    </r>
    <r>
      <rPr>
        <sz val="11"/>
        <color theme="1"/>
        <rFont val="Calibri"/>
        <family val="2"/>
        <scheme val="minor"/>
      </rPr>
      <t xml:space="preserve">–Completion of the following courses with a minimum grade of ‘C’ will earn points on admission to the EMS Program.
MATH 1332 or higher, ENGL 1301, PSYC 2301, BIOL 2301, BIOL 2302, SPCH 1315 </t>
    </r>
    <r>
      <rPr>
        <i/>
        <sz val="11"/>
        <color theme="1"/>
        <rFont val="Calibri"/>
        <family val="2"/>
        <scheme val="minor"/>
      </rPr>
      <t>OR</t>
    </r>
    <r>
      <rPr>
        <sz val="11"/>
        <color theme="1"/>
        <rFont val="Calibri"/>
        <family val="2"/>
        <scheme val="minor"/>
      </rPr>
      <t xml:space="preserve"> SPCH 1318, XXXX X3XX Language, Philosophy &amp; Culture/ Creative Arts Elective</t>
    </r>
  </si>
  <si>
    <t>Grade Key</t>
  </si>
  <si>
    <t xml:space="preserve">Grade Key </t>
  </si>
  <si>
    <t xml:space="preserve">Value </t>
  </si>
  <si>
    <t>A</t>
  </si>
  <si>
    <t>C</t>
  </si>
  <si>
    <t>B</t>
  </si>
  <si>
    <t>Prerequisite Course</t>
  </si>
  <si>
    <t>Grade</t>
  </si>
  <si>
    <t>Semester</t>
  </si>
  <si>
    <t>Name of School</t>
  </si>
  <si>
    <t>PSYCH 2301</t>
  </si>
  <si>
    <t>MATH 1332</t>
  </si>
  <si>
    <t>BIOL 2301</t>
  </si>
  <si>
    <t>BIOL 2302</t>
  </si>
  <si>
    <t>Elective</t>
  </si>
  <si>
    <t>ENGL 1301</t>
  </si>
  <si>
    <t>SPCH 13XX</t>
  </si>
  <si>
    <t xml:space="preserve">Prerequisite Courses  Points </t>
  </si>
  <si>
    <t>Cert Agency</t>
  </si>
  <si>
    <t>Level</t>
  </si>
  <si>
    <t>Expiration Date:</t>
  </si>
  <si>
    <t>Cert #</t>
  </si>
  <si>
    <t>NR:</t>
  </si>
  <si>
    <t>Expiration:</t>
  </si>
  <si>
    <t>TX:</t>
  </si>
  <si>
    <t>Military Service</t>
  </si>
  <si>
    <t xml:space="preserve">Previous Certification and Military Service  Points </t>
  </si>
  <si>
    <t>TOTAL RUBRIC POINTS</t>
  </si>
  <si>
    <r>
      <t xml:space="preserve">C. Previous EMS Certification/ Militairy Veteran: </t>
    </r>
    <r>
      <rPr>
        <sz val="11"/>
        <color theme="1"/>
        <rFont val="Calibri"/>
        <family val="2"/>
        <scheme val="minor"/>
      </rPr>
      <t xml:space="preserve">
If you hold a current NR (</t>
    </r>
    <r>
      <rPr>
        <i/>
        <sz val="11"/>
        <color theme="1"/>
        <rFont val="Calibri"/>
        <family val="2"/>
        <scheme val="minor"/>
      </rPr>
      <t>NOT</t>
    </r>
    <r>
      <rPr>
        <sz val="11"/>
        <color theme="1"/>
        <rFont val="Calibri"/>
        <family val="2"/>
        <scheme val="minor"/>
      </rPr>
      <t xml:space="preserve"> an "assessment"), or a State of Texas (DSHS) certificate, fill in the level and include the NR or DSHS number and expiration date. </t>
    </r>
    <r>
      <rPr>
        <i/>
        <sz val="11"/>
        <color theme="1"/>
        <rFont val="Calibri"/>
        <family val="2"/>
        <scheme val="minor"/>
      </rPr>
      <t xml:space="preserve"> Levels accepted are "EMR", "EMT", or "AEMT"</t>
    </r>
    <r>
      <rPr>
        <sz val="11"/>
        <color theme="1"/>
        <rFont val="Calibri"/>
        <family val="2"/>
        <scheme val="minor"/>
      </rPr>
      <t xml:space="preserve">.                                                                                                                                                           *The TSC EMS Program recognizes that some individuals applying to our Paramedic program may come with other medical licensure and/or experiences. However, for the continuity and consistency of the EMS program at TSC, we do not allow advanced placement of students into the Paramedic program. More specifically, Physicians, Physician Assistants, Nurses, Nurse Practitioners, or other allied health professionals will not be granted advanced placement into a Paramedic program or be given credit for their current licensure or experiences. Anyone seeking admittance into a Paramedic program at TSC will apply through the standard application process and will adhere to all attendance and course policies.*                                                                                                          </t>
    </r>
    <r>
      <rPr>
        <b/>
        <sz val="11"/>
        <color theme="1"/>
        <rFont val="Calibri"/>
        <family val="2"/>
        <scheme val="minor"/>
      </rPr>
      <t>If you are a veteran or currenlty in the military, please write "Yes" in the box</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</si>
</sst>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b/>
      <sz val="16"/>
      <color theme="1"/>
      <name val="Calibri"/>
      <family val="2"/>
      <scheme val="minor"/>
    </font>
    <font>
      <u/>
      <sz val="11"/>
      <color theme="10"/>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theme="1"/>
      <name val="Calibri"/>
      <family val="2"/>
      <scheme val="minor"/>
    </font>
    <font>
      <b/>
      <sz val="14"/>
      <color theme="1"/>
      <name val="Calibri"/>
      <family val="2"/>
      <scheme val="minor"/>
    </font>
    <font>
      <i/>
      <sz val="11"/>
      <color theme="1"/>
      <name val="Calibri"/>
      <family val="2"/>
      <scheme val="minor"/>
    </font>
    <font>
      <b/>
      <sz val="11"/>
      <name val="Calibri"/>
      <family val="2"/>
      <scheme val="minor"/>
    </font>
    <font>
      <b/>
      <sz val="10"/>
      <color theme="1"/>
      <name val="Calibri"/>
      <family val="2"/>
      <scheme val="minor"/>
    </font>
    <font>
      <sz val="16"/>
      <color theme="1"/>
      <name val="Calibri"/>
      <family val="2"/>
      <scheme val="minor"/>
    </font>
    <font>
      <b/>
      <sz val="9"/>
      <color indexed="81"/>
      <name val="Tahoma"/>
      <family val="2"/>
    </font>
  </fonts>
  <fills count="1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FF00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00B050"/>
        <bgColor indexed="64"/>
      </patternFill>
    </fill>
  </fills>
  <borders count="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0" borderId="0" applyNumberFormat="0" applyFill="0" applyBorder="0" applyAlignment="0" applyProtection="0"/>
  </cellStyleXfs>
  <cellXfs count="128">
    <xf numFmtId="0" fontId="0" fillId="0" borderId="0" xfId="0"/>
    <xf numFmtId="0" fontId="0" fillId="0" borderId="0" xfId="0" applyProtection="1"/>
    <xf numFmtId="0" fontId="2" fillId="0" borderId="0" xfId="0" applyFont="1" applyBorder="1" applyAlignment="1" applyProtection="1">
      <alignment horizontal="center" vertical="top" wrapText="1"/>
    </xf>
    <xf numFmtId="0" fontId="1" fillId="0" borderId="1" xfId="0" applyFont="1" applyBorder="1" applyAlignment="1" applyProtection="1">
      <alignment vertical="top"/>
    </xf>
    <xf numFmtId="49" fontId="0" fillId="2" borderId="2" xfId="0" applyNumberFormat="1" applyFont="1" applyFill="1" applyBorder="1" applyAlignment="1" applyProtection="1">
      <alignment horizontal="left" vertical="top"/>
      <protection locked="0"/>
    </xf>
    <xf numFmtId="49" fontId="0" fillId="2" borderId="1" xfId="0" applyNumberFormat="1" applyFont="1" applyFill="1" applyBorder="1" applyAlignment="1" applyProtection="1">
      <alignment horizontal="left" vertical="top"/>
      <protection locked="0"/>
    </xf>
    <xf numFmtId="0" fontId="1" fillId="0" borderId="1" xfId="0" applyFont="1" applyBorder="1" applyAlignment="1" applyProtection="1">
      <alignment horizontal="left" vertical="top"/>
    </xf>
    <xf numFmtId="49" fontId="0" fillId="2" borderId="3" xfId="0" applyNumberFormat="1" applyFill="1" applyBorder="1" applyAlignment="1" applyProtection="1">
      <alignment vertical="top"/>
      <protection locked="0"/>
    </xf>
    <xf numFmtId="49" fontId="0" fillId="0" borderId="2" xfId="0" applyNumberFormat="1" applyBorder="1" applyAlignment="1" applyProtection="1">
      <alignment vertical="top"/>
      <protection locked="0"/>
    </xf>
    <xf numFmtId="0" fontId="0" fillId="0" borderId="1" xfId="0" applyBorder="1" applyAlignment="1" applyProtection="1">
      <alignment horizontal="left" vertical="top"/>
    </xf>
    <xf numFmtId="0" fontId="0" fillId="0" borderId="1" xfId="0" applyBorder="1" applyAlignment="1" applyProtection="1">
      <alignment horizontal="left" vertical="top"/>
      <protection locked="0"/>
    </xf>
    <xf numFmtId="0" fontId="1" fillId="0" borderId="1" xfId="0" applyFont="1" applyBorder="1" applyAlignment="1" applyProtection="1">
      <alignment horizontal="left" vertical="top"/>
    </xf>
    <xf numFmtId="14" fontId="3" fillId="2" borderId="1" xfId="1" applyNumberFormat="1" applyFill="1" applyBorder="1" applyAlignment="1" applyProtection="1">
      <alignment vertical="top" shrinkToFit="1"/>
      <protection locked="0"/>
    </xf>
    <xf numFmtId="0" fontId="0" fillId="0" borderId="1" xfId="0" applyFont="1" applyBorder="1" applyAlignment="1" applyProtection="1">
      <alignment vertical="top" shrinkToFit="1"/>
      <protection locked="0"/>
    </xf>
    <xf numFmtId="0" fontId="1" fillId="3" borderId="0" xfId="0" applyFont="1" applyFill="1" applyBorder="1" applyAlignment="1" applyProtection="1">
      <alignment horizontal="left" vertical="top"/>
    </xf>
    <xf numFmtId="0" fontId="0" fillId="3" borderId="0" xfId="0" applyFont="1" applyFill="1" applyBorder="1" applyAlignment="1" applyProtection="1">
      <alignment vertical="top"/>
    </xf>
    <xf numFmtId="0" fontId="1" fillId="3" borderId="0" xfId="0" applyFont="1" applyFill="1" applyBorder="1" applyAlignment="1" applyProtection="1">
      <alignment horizontal="center" vertical="top"/>
    </xf>
    <xf numFmtId="0" fontId="4" fillId="3" borderId="0" xfId="0" applyFont="1" applyFill="1" applyBorder="1" applyAlignment="1" applyProtection="1">
      <alignment horizontal="left" vertical="top" wrapText="1"/>
    </xf>
    <xf numFmtId="0" fontId="5" fillId="0" borderId="0" xfId="0" applyFont="1" applyAlignment="1" applyProtection="1"/>
    <xf numFmtId="0" fontId="1" fillId="4" borderId="1" xfId="0" applyFont="1" applyFill="1" applyBorder="1" applyAlignment="1" applyProtection="1">
      <alignment horizontal="left" vertical="top" wrapText="1"/>
    </xf>
    <xf numFmtId="0" fontId="1" fillId="4" borderId="1" xfId="0" applyFont="1" applyFill="1" applyBorder="1" applyAlignment="1" applyProtection="1">
      <alignment horizontal="left" vertical="top"/>
    </xf>
    <xf numFmtId="0" fontId="6" fillId="5" borderId="1" xfId="0" applyFont="1" applyFill="1" applyBorder="1" applyAlignment="1" applyProtection="1">
      <alignment vertical="top" wrapText="1"/>
    </xf>
    <xf numFmtId="0" fontId="6" fillId="0" borderId="1" xfId="0" applyFont="1" applyBorder="1" applyAlignment="1" applyProtection="1">
      <alignment vertical="top"/>
    </xf>
    <xf numFmtId="0" fontId="6" fillId="5" borderId="1" xfId="0" applyFont="1" applyFill="1" applyBorder="1" applyAlignment="1" applyProtection="1">
      <alignment horizontal="center" vertical="top" wrapText="1"/>
    </xf>
    <xf numFmtId="0" fontId="6" fillId="5" borderId="3" xfId="0" applyFont="1" applyFill="1" applyBorder="1" applyAlignment="1" applyProtection="1">
      <alignment vertical="top" wrapText="1"/>
    </xf>
    <xf numFmtId="0" fontId="6" fillId="5" borderId="4" xfId="0" applyFont="1" applyFill="1" applyBorder="1" applyAlignment="1" applyProtection="1">
      <alignment vertical="top" wrapText="1"/>
    </xf>
    <xf numFmtId="0" fontId="6" fillId="5" borderId="2" xfId="0" applyFont="1" applyFill="1" applyBorder="1" applyAlignment="1" applyProtection="1">
      <alignment vertical="top" wrapText="1"/>
    </xf>
    <xf numFmtId="0" fontId="0" fillId="0" borderId="3" xfId="0" applyBorder="1" applyAlignment="1" applyProtection="1"/>
    <xf numFmtId="0" fontId="0" fillId="0" borderId="4" xfId="0" applyBorder="1" applyAlignment="1" applyProtection="1"/>
    <xf numFmtId="0" fontId="0" fillId="0" borderId="2" xfId="0" applyBorder="1" applyAlignment="1" applyProtection="1"/>
    <xf numFmtId="0" fontId="0" fillId="0" borderId="1" xfId="0" applyBorder="1" applyAlignment="1" applyProtection="1">
      <alignment horizontal="center"/>
    </xf>
    <xf numFmtId="2" fontId="7" fillId="6" borderId="1" xfId="0" applyNumberFormat="1" applyFont="1" applyFill="1" applyBorder="1" applyAlignment="1" applyProtection="1">
      <alignment horizontal="center" vertical="center" wrapText="1"/>
    </xf>
    <xf numFmtId="2" fontId="0" fillId="0" borderId="5" xfId="0" applyNumberFormat="1" applyFill="1" applyBorder="1" applyAlignment="1" applyProtection="1">
      <alignment vertical="top" wrapText="1"/>
    </xf>
    <xf numFmtId="2" fontId="0" fillId="6" borderId="1" xfId="0" applyNumberFormat="1" applyFill="1" applyBorder="1" applyAlignment="1" applyProtection="1">
      <alignment vertical="top" wrapText="1"/>
      <protection locked="0"/>
    </xf>
    <xf numFmtId="0" fontId="0" fillId="7" borderId="1" xfId="0" applyFill="1" applyBorder="1" applyAlignment="1" applyProtection="1">
      <alignment vertical="center"/>
    </xf>
    <xf numFmtId="0" fontId="0" fillId="0" borderId="0" xfId="0" applyAlignment="1" applyProtection="1">
      <alignment horizontal="center"/>
    </xf>
    <xf numFmtId="0" fontId="0" fillId="6" borderId="5" xfId="0" applyFill="1" applyBorder="1" applyAlignment="1" applyProtection="1">
      <alignment horizontal="center" vertical="top"/>
    </xf>
    <xf numFmtId="2" fontId="0" fillId="0" borderId="6" xfId="0" applyNumberFormat="1" applyFill="1" applyBorder="1" applyAlignment="1" applyProtection="1">
      <alignment vertical="top" wrapText="1"/>
    </xf>
    <xf numFmtId="0" fontId="0" fillId="0" borderId="3" xfId="0" applyBorder="1" applyAlignment="1" applyProtection="1">
      <alignment horizontal="left" vertical="top"/>
    </xf>
    <xf numFmtId="0" fontId="0" fillId="0" borderId="4" xfId="0" applyBorder="1" applyAlignment="1" applyProtection="1">
      <alignment horizontal="left" vertical="top"/>
    </xf>
    <xf numFmtId="0" fontId="0" fillId="0" borderId="2" xfId="0" applyBorder="1" applyAlignment="1" applyProtection="1">
      <alignment horizontal="left" vertical="top"/>
    </xf>
    <xf numFmtId="0" fontId="0" fillId="0" borderId="2" xfId="0" applyBorder="1" applyAlignment="1" applyProtection="1">
      <alignment horizontal="center" vertical="top"/>
    </xf>
    <xf numFmtId="0" fontId="0" fillId="6" borderId="1" xfId="0" applyFill="1" applyBorder="1" applyAlignment="1" applyProtection="1">
      <alignment horizontal="left" vertical="top"/>
    </xf>
    <xf numFmtId="0" fontId="1" fillId="8" borderId="3" xfId="0" applyFont="1" applyFill="1" applyBorder="1" applyAlignment="1" applyProtection="1">
      <alignment horizontal="right" vertical="top"/>
    </xf>
    <xf numFmtId="0" fontId="1" fillId="8" borderId="4" xfId="0" applyFont="1" applyFill="1" applyBorder="1" applyAlignment="1" applyProtection="1">
      <alignment horizontal="right" vertical="top"/>
    </xf>
    <xf numFmtId="0" fontId="1" fillId="8" borderId="2" xfId="0" applyFont="1" applyFill="1" applyBorder="1" applyAlignment="1" applyProtection="1">
      <alignment horizontal="right" vertical="top"/>
    </xf>
    <xf numFmtId="0" fontId="8" fillId="9" borderId="1" xfId="0" applyFont="1" applyFill="1" applyBorder="1" applyAlignment="1" applyProtection="1">
      <alignment horizontal="center"/>
    </xf>
    <xf numFmtId="0" fontId="1" fillId="4" borderId="3" xfId="0" applyFont="1" applyFill="1" applyBorder="1" applyAlignment="1" applyProtection="1">
      <alignment horizontal="left" vertical="top" wrapText="1"/>
    </xf>
    <xf numFmtId="0" fontId="1" fillId="4" borderId="4" xfId="0" applyFont="1" applyFill="1" applyBorder="1" applyAlignment="1" applyProtection="1">
      <alignment horizontal="left" vertical="top" wrapText="1"/>
    </xf>
    <xf numFmtId="0" fontId="1" fillId="4" borderId="2" xfId="0" applyFont="1" applyFill="1" applyBorder="1" applyAlignment="1" applyProtection="1">
      <alignment horizontal="left" vertical="top" wrapText="1"/>
    </xf>
    <xf numFmtId="0" fontId="0" fillId="0" borderId="0" xfId="0" applyFill="1" applyProtection="1"/>
    <xf numFmtId="0" fontId="0" fillId="0" borderId="0" xfId="0" applyFill="1" applyProtection="1">
      <protection locked="0"/>
    </xf>
    <xf numFmtId="0" fontId="0" fillId="0" borderId="0" xfId="0" applyProtection="1">
      <protection locked="0"/>
    </xf>
    <xf numFmtId="0" fontId="6" fillId="5" borderId="3" xfId="0" applyFont="1" applyFill="1" applyBorder="1" applyAlignment="1" applyProtection="1">
      <alignment horizontal="left" vertical="top"/>
    </xf>
    <xf numFmtId="0" fontId="6" fillId="5" borderId="4" xfId="0" applyFont="1" applyFill="1" applyBorder="1" applyAlignment="1" applyProtection="1">
      <alignment horizontal="left" vertical="top"/>
    </xf>
    <xf numFmtId="0" fontId="6" fillId="5" borderId="2" xfId="0" applyFont="1" applyFill="1" applyBorder="1" applyAlignment="1" applyProtection="1">
      <alignment horizontal="left" vertical="top"/>
    </xf>
    <xf numFmtId="0" fontId="0" fillId="0" borderId="1" xfId="0" applyBorder="1" applyAlignment="1" applyProtection="1">
      <alignment horizontal="center" vertical="top"/>
    </xf>
    <xf numFmtId="0" fontId="0" fillId="0" borderId="3" xfId="0" applyFill="1" applyBorder="1" applyAlignment="1" applyProtection="1">
      <alignment horizontal="left" vertical="top" wrapText="1"/>
    </xf>
    <xf numFmtId="0" fontId="0" fillId="0" borderId="4" xfId="0" applyFill="1" applyBorder="1" applyAlignment="1" applyProtection="1">
      <alignment horizontal="left" vertical="top" wrapText="1"/>
    </xf>
    <xf numFmtId="0" fontId="0" fillId="0" borderId="2" xfId="0" applyFill="1" applyBorder="1" applyAlignment="1" applyProtection="1">
      <alignment horizontal="left" vertical="top" wrapText="1"/>
    </xf>
    <xf numFmtId="0" fontId="0" fillId="0" borderId="1" xfId="0" applyFill="1" applyBorder="1" applyAlignment="1" applyProtection="1">
      <alignment horizontal="center" vertical="top"/>
    </xf>
    <xf numFmtId="0" fontId="0" fillId="3" borderId="0" xfId="0" applyFill="1" applyBorder="1" applyAlignment="1" applyProtection="1">
      <alignment horizontal="left" vertical="top" wrapText="1"/>
    </xf>
    <xf numFmtId="0" fontId="0" fillId="3" borderId="0" xfId="0" applyFill="1" applyBorder="1" applyAlignment="1" applyProtection="1">
      <alignment horizontal="center" vertical="top"/>
    </xf>
    <xf numFmtId="0" fontId="0" fillId="3" borderId="0" xfId="0" applyFill="1" applyProtection="1"/>
    <xf numFmtId="0" fontId="6" fillId="5" borderId="3" xfId="0" applyFont="1" applyFill="1" applyBorder="1" applyAlignment="1" applyProtection="1">
      <alignment horizontal="left" vertical="top" wrapText="1"/>
    </xf>
    <xf numFmtId="0" fontId="6" fillId="5" borderId="2" xfId="0" applyFont="1" applyFill="1" applyBorder="1" applyAlignment="1" applyProtection="1">
      <alignment horizontal="left" vertical="top" wrapText="1"/>
    </xf>
    <xf numFmtId="0" fontId="6" fillId="5" borderId="1" xfId="0" applyFont="1" applyFill="1" applyBorder="1" applyAlignment="1" applyProtection="1">
      <alignment vertical="top"/>
    </xf>
    <xf numFmtId="0" fontId="6" fillId="5" borderId="1" xfId="0" applyFont="1" applyFill="1" applyBorder="1" applyAlignment="1" applyProtection="1">
      <alignment vertical="top" wrapText="1"/>
    </xf>
    <xf numFmtId="0" fontId="6" fillId="5" borderId="1" xfId="0" applyFont="1" applyFill="1" applyBorder="1" applyAlignment="1" applyProtection="1">
      <alignment horizontal="left" vertical="top" wrapText="1"/>
    </xf>
    <xf numFmtId="0" fontId="0" fillId="0" borderId="1" xfId="0" applyBorder="1" applyAlignment="1" applyProtection="1"/>
    <xf numFmtId="0" fontId="1" fillId="10" borderId="3" xfId="0" applyFont="1" applyFill="1" applyBorder="1" applyAlignment="1" applyProtection="1">
      <alignment horizontal="left" vertical="top"/>
    </xf>
    <xf numFmtId="0" fontId="1" fillId="10" borderId="4" xfId="0" applyFont="1" applyFill="1" applyBorder="1" applyAlignment="1" applyProtection="1">
      <alignment horizontal="left" vertical="top"/>
    </xf>
    <xf numFmtId="0" fontId="0" fillId="2" borderId="1" xfId="0" applyFill="1" applyBorder="1" applyAlignment="1" applyProtection="1">
      <alignment vertical="top"/>
      <protection locked="0"/>
    </xf>
    <xf numFmtId="0" fontId="0" fillId="2" borderId="1" xfId="0" applyFill="1" applyBorder="1" applyAlignment="1" applyProtection="1">
      <alignment vertical="top"/>
      <protection locked="0"/>
    </xf>
    <xf numFmtId="0" fontId="0" fillId="0" borderId="1" xfId="0" applyBorder="1" applyAlignment="1" applyProtection="1">
      <alignment vertical="top"/>
      <protection locked="0"/>
    </xf>
    <xf numFmtId="0" fontId="0" fillId="7" borderId="2" xfId="0" applyFill="1" applyBorder="1" applyAlignment="1" applyProtection="1">
      <alignment horizontal="center" vertical="top"/>
    </xf>
    <xf numFmtId="0" fontId="6" fillId="0" borderId="0" xfId="0" applyFont="1" applyFill="1" applyBorder="1" applyAlignment="1" applyProtection="1">
      <alignment horizontal="center" vertical="top" wrapText="1"/>
    </xf>
    <xf numFmtId="0" fontId="0" fillId="0" borderId="0" xfId="0" applyFill="1" applyBorder="1" applyProtection="1"/>
    <xf numFmtId="0" fontId="1" fillId="10" borderId="3" xfId="0" applyFont="1" applyFill="1" applyBorder="1" applyAlignment="1" applyProtection="1">
      <alignment horizontal="left" vertical="top"/>
    </xf>
    <xf numFmtId="0" fontId="1" fillId="10" borderId="4" xfId="0" applyFont="1" applyFill="1" applyBorder="1" applyAlignment="1" applyProtection="1">
      <alignment horizontal="left" vertical="top"/>
    </xf>
    <xf numFmtId="0" fontId="0" fillId="2" borderId="3" xfId="0" applyFill="1" applyBorder="1" applyAlignment="1" applyProtection="1">
      <alignment vertical="top"/>
      <protection locked="0"/>
    </xf>
    <xf numFmtId="0" fontId="0" fillId="2" borderId="4" xfId="0" applyFill="1" applyBorder="1" applyAlignment="1" applyProtection="1">
      <alignment vertical="top"/>
      <protection locked="0"/>
    </xf>
    <xf numFmtId="0" fontId="0" fillId="2" borderId="2" xfId="0" applyFill="1" applyBorder="1" applyAlignment="1" applyProtection="1">
      <alignment vertical="top"/>
      <protection locked="0"/>
    </xf>
    <xf numFmtId="0" fontId="1" fillId="4" borderId="3" xfId="0" applyFont="1" applyFill="1" applyBorder="1" applyAlignment="1" applyProtection="1">
      <alignment horizontal="left" vertical="top"/>
    </xf>
    <xf numFmtId="0" fontId="0" fillId="0" borderId="0" xfId="0" applyFill="1" applyBorder="1" applyProtection="1">
      <protection locked="0"/>
    </xf>
    <xf numFmtId="0" fontId="0" fillId="0" borderId="0" xfId="0" applyFill="1" applyBorder="1" applyAlignment="1" applyProtection="1"/>
    <xf numFmtId="0" fontId="10" fillId="4" borderId="3" xfId="0" applyFont="1" applyFill="1" applyBorder="1" applyAlignment="1" applyProtection="1">
      <alignment horizontal="left" vertical="top"/>
    </xf>
    <xf numFmtId="0" fontId="10" fillId="4" borderId="4" xfId="0" applyFont="1" applyFill="1" applyBorder="1" applyAlignment="1" applyProtection="1">
      <alignment horizontal="left" vertical="top"/>
    </xf>
    <xf numFmtId="0" fontId="0" fillId="6" borderId="1" xfId="0" applyFill="1" applyBorder="1" applyAlignment="1" applyProtection="1">
      <alignment vertical="top"/>
      <protection locked="0"/>
    </xf>
    <xf numFmtId="0" fontId="0" fillId="6" borderId="3" xfId="0" applyFill="1" applyBorder="1" applyAlignment="1" applyProtection="1">
      <alignment vertical="top"/>
      <protection locked="0"/>
    </xf>
    <xf numFmtId="0" fontId="0" fillId="6" borderId="4" xfId="0" applyFill="1" applyBorder="1" applyAlignment="1" applyProtection="1">
      <alignment vertical="top"/>
      <protection locked="0"/>
    </xf>
    <xf numFmtId="0" fontId="0" fillId="6" borderId="2" xfId="0" applyFill="1" applyBorder="1" applyAlignment="1" applyProtection="1">
      <alignment vertical="top"/>
      <protection locked="0"/>
    </xf>
    <xf numFmtId="0" fontId="0" fillId="0" borderId="0" xfId="0" applyFill="1" applyBorder="1" applyAlignment="1" applyProtection="1">
      <alignment vertical="top"/>
    </xf>
    <xf numFmtId="0" fontId="0" fillId="0" borderId="0" xfId="0" applyFill="1" applyBorder="1" applyAlignment="1" applyProtection="1">
      <protection locked="0"/>
    </xf>
    <xf numFmtId="0" fontId="1" fillId="11" borderId="3" xfId="0" applyFont="1" applyFill="1" applyBorder="1" applyAlignment="1" applyProtection="1">
      <alignment horizontal="right" vertical="top"/>
    </xf>
    <xf numFmtId="0" fontId="0" fillId="11" borderId="4" xfId="0" applyFill="1" applyBorder="1" applyAlignment="1" applyProtection="1">
      <alignment horizontal="right" vertical="top"/>
    </xf>
    <xf numFmtId="0" fontId="0" fillId="11" borderId="2" xfId="0" applyFill="1" applyBorder="1" applyAlignment="1" applyProtection="1">
      <alignment horizontal="right" vertical="top"/>
    </xf>
    <xf numFmtId="0" fontId="8" fillId="9" borderId="7" xfId="0" applyFont="1" applyFill="1" applyBorder="1" applyAlignment="1" applyProtection="1">
      <alignment horizontal="center" vertical="top" wrapText="1"/>
    </xf>
    <xf numFmtId="0" fontId="1" fillId="0" borderId="4" xfId="0" applyFont="1" applyFill="1" applyBorder="1" applyAlignment="1" applyProtection="1">
      <alignment horizontal="right" vertical="top"/>
    </xf>
    <xf numFmtId="0" fontId="0" fillId="0" borderId="4" xfId="0" applyFill="1" applyBorder="1" applyAlignment="1" applyProtection="1">
      <alignment horizontal="right" vertical="top"/>
    </xf>
    <xf numFmtId="0" fontId="11" fillId="0" borderId="8" xfId="0" applyFont="1" applyFill="1" applyBorder="1" applyAlignment="1" applyProtection="1">
      <alignment horizontal="center" vertical="top" wrapText="1"/>
    </xf>
    <xf numFmtId="0" fontId="1" fillId="0" borderId="4" xfId="0" applyFont="1" applyFill="1" applyBorder="1" applyAlignment="1" applyProtection="1">
      <alignment horizontal="left" vertical="top" wrapText="1"/>
    </xf>
    <xf numFmtId="0" fontId="0" fillId="0" borderId="4" xfId="0" applyFill="1" applyBorder="1" applyAlignment="1" applyProtection="1">
      <alignment horizontal="left" vertical="top"/>
    </xf>
    <xf numFmtId="0" fontId="0" fillId="0" borderId="8" xfId="0" applyFill="1" applyBorder="1" applyAlignment="1" applyProtection="1">
      <alignment horizontal="left" vertical="top"/>
    </xf>
    <xf numFmtId="0" fontId="0" fillId="12" borderId="1" xfId="0" applyFont="1" applyFill="1" applyBorder="1" applyAlignment="1" applyProtection="1">
      <alignment vertical="top"/>
    </xf>
    <xf numFmtId="0" fontId="0" fillId="12" borderId="1" xfId="0" applyFont="1" applyFill="1" applyBorder="1" applyAlignment="1" applyProtection="1">
      <alignment horizontal="center" vertical="top"/>
    </xf>
    <xf numFmtId="0" fontId="0" fillId="12" borderId="3" xfId="0" applyFont="1" applyFill="1" applyBorder="1" applyAlignment="1" applyProtection="1">
      <alignment horizontal="center" vertical="top"/>
    </xf>
    <xf numFmtId="0" fontId="0" fillId="12" borderId="2" xfId="0" applyFont="1" applyFill="1" applyBorder="1" applyAlignment="1" applyProtection="1">
      <alignment horizontal="center" vertical="top"/>
    </xf>
    <xf numFmtId="0" fontId="0" fillId="12" borderId="1" xfId="0" applyFill="1" applyBorder="1" applyAlignment="1" applyProtection="1">
      <alignment horizontal="left" vertical="top"/>
    </xf>
    <xf numFmtId="0" fontId="1" fillId="13" borderId="3" xfId="0" applyFont="1" applyFill="1" applyBorder="1" applyAlignment="1" applyProtection="1">
      <alignment horizontal="left" vertical="top"/>
    </xf>
    <xf numFmtId="0" fontId="0" fillId="6" borderId="1" xfId="0" applyFill="1" applyBorder="1" applyAlignment="1" applyProtection="1">
      <alignment horizontal="center" vertical="top"/>
      <protection locked="0"/>
    </xf>
    <xf numFmtId="0" fontId="6" fillId="13" borderId="1" xfId="0" applyFont="1" applyFill="1" applyBorder="1" applyAlignment="1" applyProtection="1">
      <alignment vertical="top"/>
    </xf>
    <xf numFmtId="0" fontId="0" fillId="6" borderId="3" xfId="0" applyFill="1" applyBorder="1" applyAlignment="1" applyProtection="1">
      <alignment horizontal="left" vertical="top"/>
      <protection locked="0"/>
    </xf>
    <xf numFmtId="0" fontId="0" fillId="6" borderId="2" xfId="0" applyFill="1" applyBorder="1" applyAlignment="1" applyProtection="1">
      <alignment horizontal="left" vertical="top"/>
      <protection locked="0"/>
    </xf>
    <xf numFmtId="0" fontId="1" fillId="12" borderId="7" xfId="0" applyFont="1" applyFill="1" applyBorder="1" applyAlignment="1" applyProtection="1">
      <alignment horizontal="left" vertical="top"/>
    </xf>
    <xf numFmtId="0" fontId="1" fillId="12" borderId="8" xfId="0" applyFont="1" applyFill="1" applyBorder="1" applyAlignment="1" applyProtection="1">
      <alignment horizontal="left" vertical="top"/>
    </xf>
    <xf numFmtId="0" fontId="1" fillId="13" borderId="3" xfId="0" applyFont="1" applyFill="1" applyBorder="1" applyAlignment="1" applyProtection="1">
      <alignment horizontal="left" vertical="top"/>
    </xf>
    <xf numFmtId="0" fontId="1" fillId="13" borderId="4" xfId="0" applyFont="1" applyFill="1" applyBorder="1" applyAlignment="1" applyProtection="1">
      <alignment horizontal="left" vertical="top"/>
    </xf>
    <xf numFmtId="0" fontId="1" fillId="13" borderId="2" xfId="0" applyFont="1" applyFill="1" applyBorder="1" applyAlignment="1" applyProtection="1">
      <alignment horizontal="left" vertical="top"/>
    </xf>
    <xf numFmtId="0" fontId="6" fillId="6" borderId="1" xfId="0" applyFont="1" applyFill="1" applyBorder="1" applyAlignment="1" applyProtection="1">
      <alignment vertical="top"/>
      <protection locked="0"/>
    </xf>
    <xf numFmtId="0" fontId="0" fillId="0" borderId="3" xfId="0" applyFill="1" applyBorder="1" applyAlignment="1" applyProtection="1">
      <alignment horizontal="left" vertical="top"/>
    </xf>
    <xf numFmtId="0" fontId="0" fillId="0" borderId="4" xfId="0" applyFill="1" applyBorder="1" applyAlignment="1" applyProtection="1">
      <alignment horizontal="left" vertical="top"/>
    </xf>
    <xf numFmtId="0" fontId="0" fillId="0" borderId="2" xfId="0" applyFill="1" applyBorder="1" applyAlignment="1" applyProtection="1">
      <alignment horizontal="left" vertical="top"/>
    </xf>
    <xf numFmtId="0" fontId="0" fillId="7" borderId="1" xfId="0" applyFill="1" applyBorder="1" applyAlignment="1" applyProtection="1">
      <alignment horizontal="center" vertical="top"/>
    </xf>
    <xf numFmtId="0" fontId="2" fillId="14" borderId="3" xfId="0" applyFont="1" applyFill="1" applyBorder="1" applyAlignment="1" applyProtection="1">
      <alignment horizontal="right" vertical="top"/>
    </xf>
    <xf numFmtId="0" fontId="2" fillId="14" borderId="4" xfId="0" applyFont="1" applyFill="1" applyBorder="1" applyAlignment="1" applyProtection="1">
      <alignment horizontal="right" vertical="top"/>
    </xf>
    <xf numFmtId="0" fontId="2" fillId="14" borderId="2" xfId="0" applyFont="1" applyFill="1" applyBorder="1" applyAlignment="1" applyProtection="1">
      <alignment horizontal="right" vertical="top"/>
    </xf>
    <xf numFmtId="1" fontId="12" fillId="9" borderId="1" xfId="0" applyNumberFormat="1" applyFont="1" applyFill="1" applyBorder="1" applyProtection="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7"/>
  <sheetViews>
    <sheetView tabSelected="1" workbookViewId="0">
      <selection activeCell="J24" sqref="J24"/>
    </sheetView>
  </sheetViews>
  <sheetFormatPr defaultRowHeight="15" x14ac:dyDescent="0.25"/>
  <cols>
    <col min="2" max="2" width="11.5703125" customWidth="1"/>
    <col min="6" max="6" width="11.140625" bestFit="1" customWidth="1"/>
  </cols>
  <sheetData>
    <row r="1" spans="1:13" ht="66.75" customHeight="1" x14ac:dyDescent="0.25">
      <c r="A1" s="1"/>
      <c r="B1" s="2" t="s">
        <v>0</v>
      </c>
      <c r="C1" s="2"/>
      <c r="D1" s="2"/>
      <c r="E1" s="2"/>
      <c r="F1" s="2"/>
      <c r="G1" s="2"/>
      <c r="H1" s="2"/>
      <c r="I1" s="2"/>
      <c r="J1" s="1"/>
      <c r="K1" s="1"/>
    </row>
    <row r="2" spans="1:13" x14ac:dyDescent="0.25">
      <c r="A2" s="1"/>
      <c r="B2" s="3" t="s">
        <v>1</v>
      </c>
      <c r="C2" s="4"/>
      <c r="D2" s="5"/>
      <c r="E2" s="5"/>
      <c r="F2" s="6" t="s">
        <v>2</v>
      </c>
      <c r="G2" s="5"/>
      <c r="H2" s="5"/>
      <c r="I2" s="5"/>
      <c r="J2" s="1"/>
      <c r="K2" s="1"/>
    </row>
    <row r="3" spans="1:13" x14ac:dyDescent="0.25">
      <c r="A3" s="1"/>
      <c r="B3" s="6" t="s">
        <v>3</v>
      </c>
      <c r="C3" s="6"/>
      <c r="D3" s="7"/>
      <c r="E3" s="8"/>
      <c r="F3" s="9"/>
      <c r="G3" s="10"/>
      <c r="H3" s="10"/>
      <c r="I3" s="10"/>
      <c r="J3" s="1"/>
      <c r="K3" s="1"/>
    </row>
    <row r="4" spans="1:13" ht="18" customHeight="1" x14ac:dyDescent="0.25">
      <c r="A4" s="1"/>
      <c r="B4" s="11" t="s">
        <v>4</v>
      </c>
      <c r="C4" s="12"/>
      <c r="D4" s="13"/>
      <c r="E4" s="13"/>
      <c r="F4" s="14"/>
      <c r="G4" s="15"/>
      <c r="H4" s="16"/>
      <c r="I4" s="16"/>
      <c r="J4" s="1"/>
      <c r="K4" s="1"/>
    </row>
    <row r="5" spans="1:13" ht="65.25" customHeight="1" x14ac:dyDescent="0.25">
      <c r="A5" s="1"/>
      <c r="B5" s="17" t="s">
        <v>5</v>
      </c>
      <c r="C5" s="18"/>
      <c r="D5" s="18"/>
      <c r="E5" s="18"/>
      <c r="F5" s="18"/>
      <c r="G5" s="18"/>
      <c r="H5" s="18"/>
      <c r="I5" s="18"/>
      <c r="J5" s="18"/>
      <c r="K5" s="18"/>
    </row>
    <row r="6" spans="1:13" ht="24" customHeight="1" x14ac:dyDescent="0.25">
      <c r="A6" s="1"/>
      <c r="B6" s="19" t="s">
        <v>6</v>
      </c>
      <c r="C6" s="20"/>
      <c r="D6" s="20"/>
      <c r="E6" s="20"/>
      <c r="F6" s="20"/>
      <c r="G6" s="20"/>
      <c r="H6" s="20"/>
      <c r="I6" s="20"/>
      <c r="J6" s="1"/>
      <c r="K6" s="1"/>
    </row>
    <row r="7" spans="1:13" x14ac:dyDescent="0.25">
      <c r="A7" s="1"/>
      <c r="B7" s="21" t="s">
        <v>7</v>
      </c>
      <c r="C7" s="21"/>
      <c r="D7" s="22"/>
      <c r="E7" s="23" t="s">
        <v>8</v>
      </c>
      <c r="F7" s="24" t="s">
        <v>9</v>
      </c>
      <c r="G7" s="25"/>
      <c r="H7" s="26" t="s">
        <v>10</v>
      </c>
      <c r="I7" s="23" t="s">
        <v>11</v>
      </c>
      <c r="J7" s="1"/>
      <c r="K7" s="1"/>
    </row>
    <row r="8" spans="1:13" ht="15.75" x14ac:dyDescent="0.25">
      <c r="A8" s="1"/>
      <c r="B8" s="27" t="s">
        <v>12</v>
      </c>
      <c r="C8" s="28"/>
      <c r="D8" s="29"/>
      <c r="E8" s="30">
        <v>10</v>
      </c>
      <c r="F8" s="31" t="s">
        <v>13</v>
      </c>
      <c r="G8" s="32"/>
      <c r="H8" s="33"/>
      <c r="I8" s="34">
        <f>IF(H8&gt;=350,10,IF(H8&gt;=336,8,IF(H8&gt;=310,4,IF(H8&lt;=309,0))))</f>
        <v>0</v>
      </c>
      <c r="J8" s="1"/>
      <c r="K8" s="1"/>
    </row>
    <row r="9" spans="1:13" x14ac:dyDescent="0.25">
      <c r="A9" s="1"/>
      <c r="B9" s="27" t="s">
        <v>14</v>
      </c>
      <c r="C9" s="28" t="s">
        <v>15</v>
      </c>
      <c r="D9" s="29" t="s">
        <v>15</v>
      </c>
      <c r="E9" s="35">
        <v>8</v>
      </c>
      <c r="F9" s="36" t="s">
        <v>16</v>
      </c>
      <c r="G9" s="37"/>
      <c r="H9" s="33"/>
      <c r="I9" s="34">
        <f>IF(H9&gt;=351,10,IF(H9&gt;=342,8,IF(H9&gt;=310,4,IF(H9&lt;=309,0))))</f>
        <v>0</v>
      </c>
      <c r="J9" s="1"/>
      <c r="K9" s="1"/>
    </row>
    <row r="10" spans="1:13" x14ac:dyDescent="0.25">
      <c r="A10" s="1"/>
      <c r="B10" s="38" t="s">
        <v>17</v>
      </c>
      <c r="C10" s="39"/>
      <c r="D10" s="40"/>
      <c r="E10" s="41">
        <v>4</v>
      </c>
      <c r="F10" s="42" t="s">
        <v>18</v>
      </c>
      <c r="G10" s="42"/>
      <c r="H10" s="33"/>
      <c r="I10" s="34" t="b">
        <f>IF(H10&gt;=5,10,IF(H10&gt;=1,8))</f>
        <v>0</v>
      </c>
      <c r="J10" s="1"/>
      <c r="K10" s="1"/>
    </row>
    <row r="11" spans="1:13" ht="18.75" x14ac:dyDescent="0.3">
      <c r="A11" s="1"/>
      <c r="B11" s="1"/>
      <c r="C11" s="1"/>
      <c r="D11" s="1"/>
      <c r="E11" s="1"/>
      <c r="F11" s="43" t="s">
        <v>19</v>
      </c>
      <c r="G11" s="44"/>
      <c r="H11" s="45"/>
      <c r="I11" s="46">
        <f>SUM(I8,I9,I10)</f>
        <v>0</v>
      </c>
      <c r="J11" s="1"/>
      <c r="K11" s="1"/>
    </row>
    <row r="12" spans="1:13" s="52" customFormat="1" ht="32.25" customHeight="1" x14ac:dyDescent="0.25">
      <c r="A12" s="1"/>
      <c r="B12" s="47" t="s">
        <v>20</v>
      </c>
      <c r="C12" s="48"/>
      <c r="D12" s="48"/>
      <c r="E12" s="48"/>
      <c r="F12" s="48"/>
      <c r="G12" s="48"/>
      <c r="H12" s="48"/>
      <c r="I12" s="49"/>
      <c r="J12" s="50"/>
      <c r="K12" s="50"/>
      <c r="L12" s="51"/>
      <c r="M12" s="51"/>
    </row>
    <row r="13" spans="1:13" s="52" customFormat="1" x14ac:dyDescent="0.25">
      <c r="A13" s="1"/>
      <c r="B13" s="53" t="s">
        <v>21</v>
      </c>
      <c r="C13" s="54"/>
      <c r="D13" s="55"/>
      <c r="E13" s="23" t="s">
        <v>8</v>
      </c>
      <c r="F13" s="53" t="s">
        <v>22</v>
      </c>
      <c r="G13" s="54"/>
      <c r="H13" s="55"/>
      <c r="I13" s="23" t="s">
        <v>23</v>
      </c>
      <c r="J13" s="50"/>
      <c r="K13" s="50"/>
      <c r="L13" s="51"/>
      <c r="M13" s="51"/>
    </row>
    <row r="14" spans="1:13" s="52" customFormat="1" x14ac:dyDescent="0.25">
      <c r="A14" s="1"/>
      <c r="B14" s="38" t="s">
        <v>24</v>
      </c>
      <c r="C14" s="39"/>
      <c r="D14" s="40"/>
      <c r="E14" s="56">
        <v>4</v>
      </c>
      <c r="F14" s="57" t="s">
        <v>25</v>
      </c>
      <c r="G14" s="58"/>
      <c r="H14" s="59"/>
      <c r="I14" s="60">
        <v>2</v>
      </c>
      <c r="J14" s="50"/>
      <c r="K14" s="50"/>
      <c r="L14" s="51"/>
      <c r="M14" s="51"/>
    </row>
    <row r="15" spans="1:13" s="52" customFormat="1" x14ac:dyDescent="0.25">
      <c r="A15" s="1"/>
      <c r="B15" s="9" t="s">
        <v>26</v>
      </c>
      <c r="C15" s="9"/>
      <c r="D15" s="9"/>
      <c r="E15" s="56">
        <v>3</v>
      </c>
      <c r="F15" s="61"/>
      <c r="G15" s="61"/>
      <c r="H15" s="61"/>
      <c r="I15" s="62"/>
      <c r="J15" s="50"/>
      <c r="K15" s="50"/>
      <c r="L15" s="51"/>
      <c r="M15" s="51"/>
    </row>
    <row r="16" spans="1:13" x14ac:dyDescent="0.25">
      <c r="A16" s="1"/>
      <c r="B16" s="1"/>
      <c r="C16" s="1"/>
      <c r="D16" s="1"/>
      <c r="E16" s="1"/>
      <c r="F16" s="1"/>
      <c r="G16" s="1"/>
      <c r="H16" s="1"/>
      <c r="I16" s="1"/>
      <c r="J16" s="1"/>
      <c r="K16" s="1"/>
    </row>
    <row r="17" spans="1:13" s="52" customFormat="1" ht="13.9" customHeight="1" x14ac:dyDescent="0.25">
      <c r="A17" s="63"/>
      <c r="B17" s="64" t="s">
        <v>27</v>
      </c>
      <c r="C17" s="65"/>
      <c r="D17" s="66" t="s">
        <v>28</v>
      </c>
      <c r="E17" s="67" t="s">
        <v>29</v>
      </c>
      <c r="F17" s="68" t="s">
        <v>30</v>
      </c>
      <c r="G17" s="69"/>
      <c r="H17" s="69"/>
      <c r="I17" s="67" t="s">
        <v>11</v>
      </c>
      <c r="J17" s="50"/>
      <c r="K17" s="50"/>
      <c r="L17" s="51"/>
      <c r="M17" s="51"/>
    </row>
    <row r="18" spans="1:13" s="52" customFormat="1" ht="16.5" customHeight="1" x14ac:dyDescent="0.25">
      <c r="A18" s="63"/>
      <c r="B18" s="70" t="s">
        <v>31</v>
      </c>
      <c r="C18" s="71"/>
      <c r="D18" s="72"/>
      <c r="E18" s="72"/>
      <c r="F18" s="73"/>
      <c r="G18" s="74"/>
      <c r="H18" s="74"/>
      <c r="I18" s="75" t="b">
        <f>IF(D18="A",4,IF(D18="B",3,IF(D18="C",2,IF(D18="D",0))))</f>
        <v>0</v>
      </c>
      <c r="J18" s="76"/>
      <c r="K18" s="77"/>
      <c r="L18" s="51"/>
      <c r="M18" s="51"/>
    </row>
    <row r="19" spans="1:13" s="52" customFormat="1" ht="17.25" customHeight="1" x14ac:dyDescent="0.25">
      <c r="A19" s="63"/>
      <c r="B19" s="70" t="s">
        <v>32</v>
      </c>
      <c r="C19" s="71"/>
      <c r="D19" s="72"/>
      <c r="E19" s="72"/>
      <c r="F19" s="73"/>
      <c r="G19" s="74"/>
      <c r="H19" s="74"/>
      <c r="I19" s="75" t="b">
        <f t="shared" ref="I19:I24" si="0">IF(D19="A",4,IF(D19="B",3,IF(D19="C",2,IF(D19="D",0))))</f>
        <v>0</v>
      </c>
      <c r="J19" s="76"/>
      <c r="K19" s="77"/>
      <c r="L19" s="51"/>
      <c r="M19" s="51"/>
    </row>
    <row r="20" spans="1:13" s="52" customFormat="1" ht="17.25" customHeight="1" x14ac:dyDescent="0.25">
      <c r="A20" s="63"/>
      <c r="B20" s="70" t="s">
        <v>33</v>
      </c>
      <c r="C20" s="71"/>
      <c r="D20" s="72"/>
      <c r="E20" s="72"/>
      <c r="F20" s="73"/>
      <c r="G20" s="74"/>
      <c r="H20" s="74"/>
      <c r="I20" s="75" t="b">
        <f t="shared" si="0"/>
        <v>0</v>
      </c>
      <c r="J20" s="76"/>
      <c r="K20" s="77"/>
      <c r="L20" s="51"/>
      <c r="M20" s="51"/>
    </row>
    <row r="21" spans="1:13" s="52" customFormat="1" ht="17.25" customHeight="1" x14ac:dyDescent="0.25">
      <c r="A21" s="63"/>
      <c r="B21" s="78" t="s">
        <v>34</v>
      </c>
      <c r="C21" s="79"/>
      <c r="D21" s="72"/>
      <c r="E21" s="72"/>
      <c r="F21" s="80"/>
      <c r="G21" s="81"/>
      <c r="H21" s="82"/>
      <c r="I21" s="75" t="b">
        <f t="shared" si="0"/>
        <v>0</v>
      </c>
      <c r="J21" s="76"/>
      <c r="K21" s="77"/>
      <c r="L21" s="51"/>
      <c r="M21" s="51"/>
    </row>
    <row r="22" spans="1:13" s="52" customFormat="1" ht="17.25" customHeight="1" x14ac:dyDescent="0.25">
      <c r="A22" s="63"/>
      <c r="B22" s="78" t="s">
        <v>35</v>
      </c>
      <c r="C22" s="79"/>
      <c r="D22" s="72"/>
      <c r="E22" s="72"/>
      <c r="F22" s="80"/>
      <c r="G22" s="81"/>
      <c r="H22" s="82"/>
      <c r="I22" s="75" t="b">
        <f t="shared" si="0"/>
        <v>0</v>
      </c>
      <c r="J22" s="76"/>
      <c r="K22" s="77"/>
      <c r="L22" s="51"/>
      <c r="M22" s="51"/>
    </row>
    <row r="23" spans="1:13" s="84" customFormat="1" x14ac:dyDescent="0.25">
      <c r="A23" s="77"/>
      <c r="B23" s="20" t="s">
        <v>36</v>
      </c>
      <c r="C23" s="83"/>
      <c r="D23" s="72"/>
      <c r="E23" s="72"/>
      <c r="F23" s="73"/>
      <c r="G23" s="74"/>
      <c r="H23" s="74"/>
      <c r="I23" s="75" t="b">
        <f t="shared" si="0"/>
        <v>0</v>
      </c>
      <c r="J23" s="76"/>
      <c r="K23" s="77"/>
    </row>
    <row r="24" spans="1:13" s="93" customFormat="1" x14ac:dyDescent="0.25">
      <c r="A24" s="85"/>
      <c r="B24" s="86" t="s">
        <v>37</v>
      </c>
      <c r="C24" s="87"/>
      <c r="D24" s="88"/>
      <c r="E24" s="88"/>
      <c r="F24" s="89"/>
      <c r="G24" s="90"/>
      <c r="H24" s="91"/>
      <c r="I24" s="75" t="b">
        <f t="shared" si="0"/>
        <v>0</v>
      </c>
      <c r="J24" s="92"/>
      <c r="K24" s="85"/>
    </row>
    <row r="25" spans="1:13" s="84" customFormat="1" ht="18.75" x14ac:dyDescent="0.25">
      <c r="A25" s="77"/>
      <c r="B25" s="94" t="s">
        <v>38</v>
      </c>
      <c r="C25" s="95"/>
      <c r="D25" s="95"/>
      <c r="E25" s="95"/>
      <c r="F25" s="95"/>
      <c r="G25" s="95"/>
      <c r="H25" s="96"/>
      <c r="I25" s="97">
        <f>SUM(I18:I24)</f>
        <v>0</v>
      </c>
      <c r="J25" s="77"/>
      <c r="K25" s="77"/>
    </row>
    <row r="26" spans="1:13" s="84" customFormat="1" x14ac:dyDescent="0.25">
      <c r="A26" s="77"/>
      <c r="B26" s="98"/>
      <c r="C26" s="99"/>
      <c r="D26" s="99"/>
      <c r="E26" s="99"/>
      <c r="F26" s="99"/>
      <c r="G26" s="99"/>
      <c r="H26" s="99"/>
      <c r="I26" s="100"/>
      <c r="J26" s="77"/>
      <c r="K26" s="77"/>
    </row>
    <row r="27" spans="1:13" s="52" customFormat="1" ht="217.5" customHeight="1" x14ac:dyDescent="0.25">
      <c r="A27" s="1"/>
      <c r="B27" s="47" t="s">
        <v>49</v>
      </c>
      <c r="C27" s="39"/>
      <c r="D27" s="39"/>
      <c r="E27" s="39"/>
      <c r="F27" s="39"/>
      <c r="G27" s="39"/>
      <c r="H27" s="39"/>
      <c r="I27" s="40"/>
      <c r="J27" s="50"/>
      <c r="K27" s="50"/>
      <c r="L27" s="51"/>
      <c r="M27" s="51"/>
    </row>
    <row r="28" spans="1:13" s="51" customFormat="1" ht="13.5" customHeight="1" x14ac:dyDescent="0.25">
      <c r="A28" s="77"/>
      <c r="B28" s="101"/>
      <c r="C28" s="102"/>
      <c r="D28" s="102"/>
      <c r="E28" s="102"/>
      <c r="F28" s="102"/>
      <c r="G28" s="102"/>
      <c r="H28" s="102"/>
      <c r="I28" s="103"/>
      <c r="J28" s="50"/>
      <c r="K28" s="50"/>
    </row>
    <row r="29" spans="1:13" s="84" customFormat="1" x14ac:dyDescent="0.25">
      <c r="A29" s="77"/>
      <c r="B29" s="104" t="s">
        <v>39</v>
      </c>
      <c r="C29" s="105" t="s">
        <v>40</v>
      </c>
      <c r="D29" s="105"/>
      <c r="E29" s="106" t="s">
        <v>41</v>
      </c>
      <c r="F29" s="107"/>
      <c r="G29" s="105" t="s">
        <v>42</v>
      </c>
      <c r="H29" s="105"/>
      <c r="I29" s="108"/>
      <c r="J29" s="77"/>
      <c r="K29" s="77"/>
    </row>
    <row r="30" spans="1:13" s="84" customFormat="1" x14ac:dyDescent="0.25">
      <c r="A30" s="77"/>
      <c r="B30" s="109" t="s">
        <v>43</v>
      </c>
      <c r="C30" s="110"/>
      <c r="D30" s="110"/>
      <c r="E30" s="111" t="s">
        <v>44</v>
      </c>
      <c r="F30" s="72"/>
      <c r="G30" s="112"/>
      <c r="H30" s="113"/>
      <c r="I30" s="34" t="b">
        <f>IF(D30="EMR",1,IF(D30="EMT",5,IF(D30="AEMT",5)))</f>
        <v>0</v>
      </c>
      <c r="J30" s="77"/>
      <c r="K30" s="77"/>
    </row>
    <row r="31" spans="1:13" s="84" customFormat="1" x14ac:dyDescent="0.25">
      <c r="A31" s="77"/>
      <c r="B31" s="109" t="s">
        <v>45</v>
      </c>
      <c r="C31" s="110"/>
      <c r="D31" s="110"/>
      <c r="E31" s="111" t="s">
        <v>44</v>
      </c>
      <c r="F31" s="72"/>
      <c r="G31" s="112"/>
      <c r="H31" s="113"/>
      <c r="I31" s="34" t="b">
        <f>IF(D31="EMR",1,IF(D31="EMT",5,IF(D31="AEMT",5)))</f>
        <v>0</v>
      </c>
      <c r="J31" s="77"/>
      <c r="K31" s="77"/>
    </row>
    <row r="32" spans="1:13" s="84" customFormat="1" x14ac:dyDescent="0.25">
      <c r="A32" s="77"/>
      <c r="B32" s="114" t="s">
        <v>46</v>
      </c>
      <c r="C32" s="115"/>
      <c r="D32" s="115"/>
      <c r="E32" s="115"/>
      <c r="F32" s="115"/>
      <c r="G32" s="115"/>
      <c r="H32" s="115"/>
      <c r="I32" s="115"/>
      <c r="J32" s="77"/>
      <c r="K32" s="77"/>
    </row>
    <row r="33" spans="1:11" s="84" customFormat="1" x14ac:dyDescent="0.25">
      <c r="A33" s="77"/>
      <c r="B33" s="116" t="s">
        <v>46</v>
      </c>
      <c r="C33" s="117"/>
      <c r="D33" s="118"/>
      <c r="E33" s="119"/>
      <c r="F33" s="120"/>
      <c r="G33" s="121"/>
      <c r="H33" s="122"/>
      <c r="I33" s="123" t="b">
        <f>IF(E33="Yes",5)</f>
        <v>0</v>
      </c>
      <c r="J33" s="77"/>
      <c r="K33" s="77"/>
    </row>
    <row r="34" spans="1:11" s="84" customFormat="1" ht="18.75" x14ac:dyDescent="0.25">
      <c r="A34" s="77"/>
      <c r="B34" s="94" t="s">
        <v>47</v>
      </c>
      <c r="C34" s="95"/>
      <c r="D34" s="95"/>
      <c r="E34" s="95"/>
      <c r="F34" s="95"/>
      <c r="G34" s="95"/>
      <c r="H34" s="96"/>
      <c r="I34" s="97">
        <f>SUM(I30,I31,I33)</f>
        <v>0</v>
      </c>
      <c r="J34" s="77"/>
      <c r="K34" s="77"/>
    </row>
    <row r="35" spans="1:11" s="51" customFormat="1" ht="24" customHeight="1" x14ac:dyDescent="0.35">
      <c r="A35" s="63"/>
      <c r="B35" s="124" t="s">
        <v>48</v>
      </c>
      <c r="C35" s="125"/>
      <c r="D35" s="125"/>
      <c r="E35" s="125"/>
      <c r="F35" s="125"/>
      <c r="G35" s="125"/>
      <c r="H35" s="126"/>
      <c r="I35" s="127">
        <f>SUM(I11,I25,I34)</f>
        <v>0</v>
      </c>
      <c r="J35" s="50"/>
      <c r="K35" s="50"/>
    </row>
    <row r="36" spans="1:11" x14ac:dyDescent="0.25">
      <c r="A36" s="1"/>
      <c r="B36" s="1"/>
      <c r="C36" s="1"/>
      <c r="D36" s="1"/>
      <c r="E36" s="1"/>
      <c r="F36" s="1"/>
      <c r="G36" s="1"/>
      <c r="H36" s="1"/>
      <c r="I36" s="1"/>
      <c r="J36" s="1"/>
      <c r="K36" s="1"/>
    </row>
    <row r="37" spans="1:11" x14ac:dyDescent="0.25">
      <c r="A37" s="1"/>
      <c r="B37" s="1"/>
      <c r="C37" s="1"/>
      <c r="D37" s="1"/>
      <c r="E37" s="1"/>
      <c r="F37" s="1"/>
      <c r="G37" s="1"/>
      <c r="H37" s="1"/>
      <c r="I37" s="1"/>
      <c r="J37" s="1"/>
      <c r="K37" s="1"/>
    </row>
  </sheetData>
  <sheetProtection algorithmName="SHA-512" hashValue="7yfLwL3DkppJngt924IylIRlZkr6qaybVcZsnypcnRjcC19pOFD8zWkHuWCRf6wm61FtnHaqVv55BWT3ahAerA==" saltValue="HXG0iW/K8LbijRcyYYjVSw==" spinCount="100000" sheet="1" objects="1" scenarios="1"/>
  <mergeCells count="51">
    <mergeCell ref="B35:H35"/>
    <mergeCell ref="C31:D31"/>
    <mergeCell ref="G31:H31"/>
    <mergeCell ref="B32:I32"/>
    <mergeCell ref="B33:D33"/>
    <mergeCell ref="F33:H33"/>
    <mergeCell ref="B34:H34"/>
    <mergeCell ref="B25:H25"/>
    <mergeCell ref="B27:I27"/>
    <mergeCell ref="C29:D29"/>
    <mergeCell ref="E29:F29"/>
    <mergeCell ref="G29:H29"/>
    <mergeCell ref="C30:D30"/>
    <mergeCell ref="G30:H30"/>
    <mergeCell ref="F21:H21"/>
    <mergeCell ref="F22:H22"/>
    <mergeCell ref="B23:C23"/>
    <mergeCell ref="F23:H23"/>
    <mergeCell ref="B24:C24"/>
    <mergeCell ref="F24:H24"/>
    <mergeCell ref="B18:C18"/>
    <mergeCell ref="F18:H18"/>
    <mergeCell ref="B19:C19"/>
    <mergeCell ref="F19:H19"/>
    <mergeCell ref="B20:C20"/>
    <mergeCell ref="F20:H20"/>
    <mergeCell ref="B14:D14"/>
    <mergeCell ref="F14:H14"/>
    <mergeCell ref="B15:D15"/>
    <mergeCell ref="F15:H15"/>
    <mergeCell ref="B17:C17"/>
    <mergeCell ref="F17:H17"/>
    <mergeCell ref="B9:D9"/>
    <mergeCell ref="B10:D10"/>
    <mergeCell ref="F10:G10"/>
    <mergeCell ref="F11:H11"/>
    <mergeCell ref="B12:I12"/>
    <mergeCell ref="B13:D13"/>
    <mergeCell ref="F13:H13"/>
    <mergeCell ref="C4:E4"/>
    <mergeCell ref="H4:I4"/>
    <mergeCell ref="B5:K5"/>
    <mergeCell ref="B6:I6"/>
    <mergeCell ref="B7:D7"/>
    <mergeCell ref="B8:D8"/>
    <mergeCell ref="B1:I1"/>
    <mergeCell ref="C2:E2"/>
    <mergeCell ref="F2:F3"/>
    <mergeCell ref="G2:I3"/>
    <mergeCell ref="B3:C3"/>
    <mergeCell ref="D3:E3"/>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EMSP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Nelson</dc:creator>
  <cp:lastModifiedBy>Scott Nelson</cp:lastModifiedBy>
  <dcterms:created xsi:type="dcterms:W3CDTF">2019-07-12T16:05:21Z</dcterms:created>
  <dcterms:modified xsi:type="dcterms:W3CDTF">2019-07-12T16:08:06Z</dcterms:modified>
</cp:coreProperties>
</file>